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K3" i="5" l="1"/>
  <c r="G39" i="4" l="1"/>
  <c r="G24" i="4" l="1"/>
  <c r="Q37" i="4" l="1"/>
  <c r="Q36" i="4"/>
  <c r="Q40" i="4" l="1"/>
  <c r="Q39" i="4"/>
  <c r="Q46" i="4" l="1"/>
  <c r="Q45" i="4"/>
  <c r="I19" i="4" l="1"/>
  <c r="H19" i="4"/>
  <c r="G19" i="4"/>
  <c r="Q34" i="4" l="1"/>
  <c r="Q33" i="4"/>
  <c r="G13" i="4" l="1"/>
  <c r="G7" i="4" l="1"/>
  <c r="G6" i="4"/>
  <c r="Q13" i="4" l="1"/>
  <c r="Q12" i="4"/>
  <c r="Q49" i="4" l="1"/>
  <c r="Q48" i="4"/>
  <c r="Q22" i="4"/>
  <c r="Q21" i="4"/>
  <c r="Q108" i="4"/>
  <c r="Q107" i="4"/>
  <c r="Q106" i="4"/>
  <c r="Q105" i="4"/>
  <c r="Q104" i="4"/>
  <c r="Q103" i="4"/>
  <c r="Q102" i="4"/>
  <c r="Q101" i="4"/>
  <c r="Q100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6" i="5" l="1"/>
  <c r="K16" i="5"/>
  <c r="K14" i="5"/>
  <c r="K4" i="5"/>
  <c r="K5" i="5"/>
  <c r="K13" i="5"/>
  <c r="K7" i="5"/>
  <c r="K12" i="5"/>
  <c r="K9" i="5"/>
  <c r="K11" i="5"/>
  <c r="K17" i="5"/>
  <c r="K19" i="5"/>
  <c r="K15" i="5"/>
  <c r="K8" i="5"/>
  <c r="K10" i="5"/>
  <c r="K18" i="5"/>
  <c r="G3" i="4"/>
  <c r="Q3" i="4" s="1"/>
</calcChain>
</file>

<file path=xl/sharedStrings.xml><?xml version="1.0" encoding="utf-8"?>
<sst xmlns="http://schemas.openxmlformats.org/spreadsheetml/2006/main" count="369" uniqueCount="187">
  <si>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</si>
  <si>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</si>
  <si>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</si>
  <si>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</si>
  <si>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</si>
  <si>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</si>
  <si>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</si>
  <si>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</si>
  <si>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</si>
  <si>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</si>
  <si>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</si>
  <si>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</si>
  <si>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</si>
  <si>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</si>
  <si>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</si>
  <si>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</si>
  <si>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</si>
  <si>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</si>
  <si>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</si>
  <si>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</si>
  <si>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</si>
  <si>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</si>
  <si>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</si>
  <si>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</si>
  <si>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</si>
  <si>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</si>
  <si>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</si>
  <si>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</si>
  <si>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</si>
  <si>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</si>
  <si>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</si>
  <si>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</si>
  <si>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</si>
  <si>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</si>
  <si>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</si>
  <si>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</si>
  <si>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</si>
  <si>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</si>
  <si>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</si>
  <si>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</si>
  <si>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</si>
  <si>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</si>
  <si>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</si>
  <si>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</si>
  <si>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</si>
  <si>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</si>
  <si>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</si>
  <si>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</si>
  <si>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</si>
  <si>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</si>
  <si>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</si>
  <si>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</si>
  <si>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</si>
  <si>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</si>
  <si>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</si>
  <si>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</si>
  <si>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</si>
  <si>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</si>
  <si>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</si>
  <si>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</si>
  <si>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</si>
  <si>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</si>
  <si>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</si>
  <si>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</si>
  <si>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</si>
  <si>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</si>
  <si>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</si>
  <si>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</si>
  <si>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</si>
  <si>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</si>
  <si>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</si>
  <si>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</si>
  <si>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</si>
  <si>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</si>
  <si>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</si>
  <si>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</si>
  <si>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</si>
  <si>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</si>
  <si>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</si>
  <si>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</si>
  <si>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</si>
  <si>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</si>
  <si>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</si>
  <si>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</si>
  <si>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</si>
  <si>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</si>
  <si>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</si>
  <si>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</si>
  <si>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</si>
  <si>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</si>
  <si>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</si>
  <si>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</si>
  <si>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</si>
  <si>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</si>
  <si>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</si>
  <si>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</si>
  <si>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</si>
  <si>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</si>
  <si>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</si>
  <si>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</si>
  <si>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</si>
  <si>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</si>
  <si>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</si>
  <si>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</si>
  <si>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</si>
  <si>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</si>
  <si>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</si>
  <si>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</si>
  <si>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</si>
  <si>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</si>
  <si>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</si>
  <si>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</si>
  <si>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</si>
  <si>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</si>
  <si>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</si>
  <si>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</si>
  <si>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</si>
  <si>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</si>
  <si>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</si>
  <si>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</si>
  <si>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</si>
  <si>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</si>
  <si>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</si>
  <si>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</si>
  <si>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</si>
  <si>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</si>
  <si>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</si>
  <si>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</si>
  <si>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</si>
  <si>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</si>
  <si>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</si>
  <si>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</si>
  <si>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</si>
  <si>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</si>
  <si>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</si>
  <si>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</si>
  <si>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</si>
  <si>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</si>
  <si>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</si>
  <si>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</si>
  <si>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</si>
  <si>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</si>
  <si>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</si>
  <si>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</si>
  <si>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</si>
  <si>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</si>
  <si>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</si>
  <si>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</si>
  <si>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</si>
  <si>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</si>
  <si>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</si>
  <si>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</si>
  <si>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</si>
  <si>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</si>
  <si>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</si>
  <si>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</si>
  <si>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</si>
  <si>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</si>
  <si>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</si>
  <si>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</si>
  <si>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</si>
  <si>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</si>
  <si>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</si>
  <si>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</si>
  <si>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</si>
  <si>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</si>
  <si>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</si>
  <si>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</si>
  <si>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</si>
  <si>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</si>
  <si>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</si>
  <si>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</si>
  <si>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</si>
  <si>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</si>
  <si>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</si>
  <si>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</si>
  <si>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</si>
  <si>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</si>
  <si>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</si>
  <si>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</si>
  <si>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</si>
  <si>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</si>
  <si>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</si>
  <si>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</si>
  <si>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</si>
  <si>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</si>
  <si>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Each team's matches completed and/or scheduled as of 6-22-16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</si>
</sst>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6" workbookViewId="0">
      <selection activeCell="D44" sqref="D44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20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20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20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20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20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20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20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20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20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20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8" t="s">
        <v>186</v>
      </c>
      <c r="B39" s="25"/>
      <c r="C39" s="20"/>
      <c r="D39" s="2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19" workbookViewId="0">
      <selection activeCell="T20" sqref="T20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7" width="3" style="2" bestFit="1" customWidth="1"/>
    <col min="18" max="18" width="21.5703125" style="2" bestFit="1" customWidth="1"/>
    <col min="19" max="19" width="34" style="2" bestFit="1" customWidth="1"/>
    <col min="20" max="20" width="27.85546875" style="2" bestFit="1" customWidth="1"/>
    <col min="21" max="21" width="3" style="2" bestFit="1" customWidth="1"/>
    <col min="22" max="22" width="16.42578125" style="2" bestFit="1" customWidth="1"/>
    <col min="23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6" t="s">
        <v>115</v>
      </c>
      <c r="B4" s="13"/>
      <c r="C4" s="13"/>
      <c r="D4" s="1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6" t="s">
        <v>117</v>
      </c>
      <c r="B12" s="13"/>
      <c r="C12" s="13"/>
      <c r="D12" s="1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159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 t="s">
        <v>179</v>
      </c>
      <c r="U13" s="15"/>
      <c r="V13" s="15" t="s">
        <v>176</v>
      </c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 t="s">
        <v>169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6" t="s">
        <v>118</v>
      </c>
      <c r="B22" s="13"/>
      <c r="C22" s="13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 t="s">
        <v>175</v>
      </c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 t="s">
        <v>165</v>
      </c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6" t="s">
        <v>119</v>
      </c>
      <c r="B32" s="13"/>
      <c r="C32" s="13"/>
      <c r="D32" s="1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topLeftCell="A7" workbookViewId="0">
      <selection activeCell="I40" sqref="I40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84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161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160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161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160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E12" s="15" t="s">
        <v>163</v>
      </c>
      <c r="F12" s="15"/>
      <c r="G12" s="15"/>
      <c r="H12" s="15"/>
      <c r="I12" s="15"/>
      <c r="J12" s="15"/>
      <c r="K12" s="15"/>
      <c r="L12" s="15"/>
      <c r="M12" s="15"/>
      <c r="N12" s="15"/>
      <c r="O12" s="15">
        <v>1</v>
      </c>
      <c r="P12" s="15"/>
      <c r="Q12" s="15">
        <f t="shared" si="0"/>
        <v>1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E13" s="15" t="s">
        <v>164</v>
      </c>
      <c r="F13" s="15"/>
      <c r="G13" s="15">
        <f>5+2</f>
        <v>7</v>
      </c>
      <c r="H13" s="15"/>
      <c r="I13" s="15"/>
      <c r="J13" s="15"/>
      <c r="K13" s="15"/>
      <c r="L13" s="15"/>
      <c r="M13" s="15">
        <v>2</v>
      </c>
      <c r="N13" s="15"/>
      <c r="O13" s="15">
        <v>1</v>
      </c>
      <c r="P13" s="15"/>
      <c r="Q13" s="15">
        <f t="shared" si="0"/>
        <v>10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 t="s">
        <v>167</v>
      </c>
      <c r="F15" s="15"/>
      <c r="G15" s="15"/>
      <c r="H15" s="15"/>
      <c r="I15" s="15"/>
      <c r="J15" s="15"/>
      <c r="K15" s="15"/>
      <c r="L15" s="15"/>
      <c r="M15" s="15">
        <v>1</v>
      </c>
      <c r="N15" s="15"/>
      <c r="O15" s="15">
        <v>1</v>
      </c>
      <c r="P15" s="15"/>
      <c r="Q15" s="15">
        <f t="shared" si="0"/>
        <v>2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 t="s">
        <v>168</v>
      </c>
      <c r="F16" s="15"/>
      <c r="G16" s="15"/>
      <c r="H16" s="15"/>
      <c r="I16" s="15"/>
      <c r="J16" s="15"/>
      <c r="K16" s="15"/>
      <c r="L16" s="15"/>
      <c r="M16" s="15">
        <v>1</v>
      </c>
      <c r="N16" s="15"/>
      <c r="O16" s="15">
        <v>1</v>
      </c>
      <c r="P16" s="15"/>
      <c r="Q16" s="15">
        <f t="shared" si="0"/>
        <v>2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 t="s">
        <v>170</v>
      </c>
      <c r="F18" s="15"/>
      <c r="G18" s="15"/>
      <c r="H18" s="15"/>
      <c r="I18" s="15"/>
      <c r="J18" s="15"/>
      <c r="K18" s="15"/>
      <c r="L18" s="15"/>
      <c r="M18" s="15"/>
      <c r="N18" s="15"/>
      <c r="O18" s="15">
        <v>1</v>
      </c>
      <c r="P18" s="15"/>
      <c r="Q18" s="15">
        <f t="shared" si="0"/>
        <v>1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 t="s">
        <v>171</v>
      </c>
      <c r="F19" s="15"/>
      <c r="G19" s="15">
        <f>5+1</f>
        <v>6</v>
      </c>
      <c r="H19" s="15">
        <f>5+5</f>
        <v>10</v>
      </c>
      <c r="I19" s="15">
        <f>5+6</f>
        <v>11</v>
      </c>
      <c r="J19" s="15"/>
      <c r="K19" s="15"/>
      <c r="L19" s="15"/>
      <c r="M19" s="15">
        <v>2</v>
      </c>
      <c r="N19" s="15"/>
      <c r="O19" s="15">
        <v>1</v>
      </c>
      <c r="P19" s="15"/>
      <c r="Q19" s="15">
        <f t="shared" si="0"/>
        <v>30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 t="s">
        <v>172</v>
      </c>
      <c r="F21" s="15"/>
      <c r="G21" s="15"/>
      <c r="H21" s="15"/>
      <c r="I21" s="15"/>
      <c r="J21" s="15"/>
      <c r="K21" s="15"/>
      <c r="L21" s="15"/>
      <c r="M21" s="15">
        <v>1</v>
      </c>
      <c r="N21" s="15"/>
      <c r="O21" s="15">
        <v>1</v>
      </c>
      <c r="P21" s="15"/>
      <c r="Q21" s="15">
        <f t="shared" si="0"/>
        <v>2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 t="s">
        <v>173</v>
      </c>
      <c r="F22" s="15"/>
      <c r="G22" s="15"/>
      <c r="H22" s="15"/>
      <c r="I22" s="15"/>
      <c r="J22" s="15"/>
      <c r="K22" s="15"/>
      <c r="L22" s="15"/>
      <c r="M22" s="15">
        <v>1</v>
      </c>
      <c r="N22" s="15"/>
      <c r="O22" s="15">
        <v>1</v>
      </c>
      <c r="P22" s="15"/>
      <c r="Q22" s="15">
        <f t="shared" si="0"/>
        <v>2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 t="s">
        <v>177</v>
      </c>
      <c r="F24" s="15"/>
      <c r="G24" s="15">
        <f>5+7</f>
        <v>12</v>
      </c>
      <c r="H24" s="15"/>
      <c r="I24" s="15"/>
      <c r="J24" s="15"/>
      <c r="K24" s="15"/>
      <c r="L24" s="15"/>
      <c r="M24" s="15">
        <v>2</v>
      </c>
      <c r="N24" s="15"/>
      <c r="O24" s="15">
        <v>1</v>
      </c>
      <c r="P24" s="15"/>
      <c r="Q24" s="15">
        <f t="shared" si="0"/>
        <v>15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 t="s">
        <v>178</v>
      </c>
      <c r="F25" s="15"/>
      <c r="G25" s="15"/>
      <c r="H25" s="15"/>
      <c r="I25" s="15"/>
      <c r="J25" s="15"/>
      <c r="K25" s="15"/>
      <c r="L25" s="15"/>
      <c r="M25" s="15"/>
      <c r="N25" s="15"/>
      <c r="O25" s="15">
        <v>1</v>
      </c>
      <c r="P25" s="15"/>
      <c r="Q25" s="15">
        <f t="shared" si="0"/>
        <v>1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 t="s">
        <v>177</v>
      </c>
      <c r="F27" s="15"/>
      <c r="G27" s="15"/>
      <c r="H27" s="15"/>
      <c r="I27" s="15"/>
      <c r="J27" s="15"/>
      <c r="K27" s="15"/>
      <c r="L27" s="15"/>
      <c r="M27" s="15">
        <v>1</v>
      </c>
      <c r="N27" s="15"/>
      <c r="O27" s="15">
        <v>1</v>
      </c>
      <c r="P27" s="15"/>
      <c r="Q27" s="15">
        <f t="shared" si="0"/>
        <v>2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 t="s">
        <v>178</v>
      </c>
      <c r="F28" s="15"/>
      <c r="G28" s="15"/>
      <c r="H28" s="15"/>
      <c r="I28" s="15"/>
      <c r="J28" s="15"/>
      <c r="K28" s="15"/>
      <c r="L28" s="15"/>
      <c r="M28" s="15">
        <v>1</v>
      </c>
      <c r="N28" s="15"/>
      <c r="O28" s="15">
        <v>1</v>
      </c>
      <c r="P28" s="15"/>
      <c r="Q28" s="15">
        <f t="shared" si="0"/>
        <v>2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 t="s">
        <v>177</v>
      </c>
      <c r="F30" s="15"/>
      <c r="G30" s="15"/>
      <c r="H30" s="15"/>
      <c r="I30" s="15"/>
      <c r="J30" s="15"/>
      <c r="K30" s="15"/>
      <c r="L30" s="15"/>
      <c r="M30" s="15">
        <v>1</v>
      </c>
      <c r="N30" s="15"/>
      <c r="O30" s="15">
        <v>1</v>
      </c>
      <c r="P30" s="15"/>
      <c r="Q30" s="15">
        <f t="shared" si="0"/>
        <v>2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 t="s">
        <v>178</v>
      </c>
      <c r="F31" s="15"/>
      <c r="G31" s="15"/>
      <c r="H31" s="15"/>
      <c r="I31" s="15"/>
      <c r="J31" s="15"/>
      <c r="K31" s="15"/>
      <c r="L31" s="15"/>
      <c r="M31" s="15">
        <v>1</v>
      </c>
      <c r="N31" s="15"/>
      <c r="O31" s="15">
        <v>1</v>
      </c>
      <c r="P31" s="15"/>
      <c r="Q31" s="15">
        <f t="shared" si="0"/>
        <v>2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/>
      <c r="B33" s="15"/>
      <c r="C33" s="15" t="s">
        <v>82</v>
      </c>
      <c r="D33" s="15"/>
      <c r="E33" s="15" t="s">
        <v>181</v>
      </c>
      <c r="F33" s="15"/>
      <c r="G33" s="15"/>
      <c r="H33" s="15"/>
      <c r="I33" s="15"/>
      <c r="J33" s="15"/>
      <c r="K33" s="15"/>
      <c r="L33" s="15"/>
      <c r="M33" s="15">
        <v>1</v>
      </c>
      <c r="N33" s="15"/>
      <c r="O33" s="15">
        <v>1</v>
      </c>
      <c r="P33" s="15"/>
      <c r="Q33" s="15">
        <f t="shared" si="0"/>
        <v>2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150</v>
      </c>
      <c r="C34" s="15" t="s">
        <v>106</v>
      </c>
      <c r="D34" s="15"/>
      <c r="E34" s="15"/>
      <c r="F34" s="15"/>
      <c r="G34" s="15"/>
      <c r="H34" s="15"/>
      <c r="I34" s="15"/>
      <c r="J34" s="15"/>
      <c r="K34" s="15"/>
      <c r="L34" s="15"/>
      <c r="M34" s="15">
        <v>1</v>
      </c>
      <c r="N34" s="15"/>
      <c r="O34" s="15">
        <v>1</v>
      </c>
      <c r="P34" s="15"/>
      <c r="Q34" s="15">
        <f t="shared" si="0"/>
        <v>2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42540</v>
      </c>
      <c r="B36" s="15"/>
      <c r="C36" s="15" t="s">
        <v>180</v>
      </c>
      <c r="D36" s="15"/>
      <c r="E36" s="15" t="s">
        <v>182</v>
      </c>
      <c r="F36" s="15"/>
      <c r="G36" s="15"/>
      <c r="H36" s="15"/>
      <c r="I36" s="15"/>
      <c r="J36" s="15"/>
      <c r="K36" s="15"/>
      <c r="L36" s="15"/>
      <c r="M36" s="15">
        <v>1</v>
      </c>
      <c r="N36" s="15"/>
      <c r="O36" s="15">
        <v>1</v>
      </c>
      <c r="P36" s="15"/>
      <c r="Q36" s="15">
        <f t="shared" si="0"/>
        <v>2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136</v>
      </c>
      <c r="C37" s="15" t="s">
        <v>89</v>
      </c>
      <c r="D37" s="15"/>
      <c r="E37" s="15" t="s">
        <v>183</v>
      </c>
      <c r="F37" s="15"/>
      <c r="G37" s="15"/>
      <c r="H37" s="15"/>
      <c r="I37" s="15"/>
      <c r="J37" s="15"/>
      <c r="K37" s="15"/>
      <c r="L37" s="15"/>
      <c r="M37" s="15">
        <v>1</v>
      </c>
      <c r="N37" s="15"/>
      <c r="O37" s="15">
        <v>1</v>
      </c>
      <c r="P37" s="15"/>
      <c r="Q37" s="15">
        <f t="shared" si="0"/>
        <v>2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>
        <v>42542</v>
      </c>
      <c r="B39" s="15"/>
      <c r="C39" s="15" t="s">
        <v>65</v>
      </c>
      <c r="D39" s="15"/>
      <c r="E39" s="15" t="s">
        <v>184</v>
      </c>
      <c r="F39" s="15"/>
      <c r="G39" s="15">
        <f>5+3</f>
        <v>8</v>
      </c>
      <c r="H39" s="15"/>
      <c r="I39" s="15"/>
      <c r="J39" s="15"/>
      <c r="K39" s="15"/>
      <c r="L39" s="15"/>
      <c r="M39" s="15">
        <v>2</v>
      </c>
      <c r="N39" s="15"/>
      <c r="O39" s="15">
        <v>1</v>
      </c>
      <c r="P39" s="15"/>
      <c r="Q39" s="15">
        <f t="shared" si="0"/>
        <v>11</v>
      </c>
      <c r="R39" s="15"/>
      <c r="S39" s="15"/>
      <c r="T39" s="15"/>
      <c r="U39" s="15"/>
      <c r="V39" s="19"/>
      <c r="W39" s="19"/>
    </row>
    <row r="40" spans="1:23" x14ac:dyDescent="0.25">
      <c r="A40" s="18"/>
      <c r="B40" s="15" t="s">
        <v>136</v>
      </c>
      <c r="C40" s="15" t="s">
        <v>5</v>
      </c>
      <c r="D40" s="15"/>
      <c r="E40" s="15" t="s">
        <v>185</v>
      </c>
      <c r="F40" s="15"/>
      <c r="G40" s="15"/>
      <c r="H40" s="15"/>
      <c r="I40" s="15"/>
      <c r="J40" s="15"/>
      <c r="K40" s="15"/>
      <c r="L40" s="15"/>
      <c r="M40" s="15"/>
      <c r="N40" s="15"/>
      <c r="O40" s="15">
        <v>1</v>
      </c>
      <c r="P40" s="15"/>
      <c r="Q40" s="15">
        <f t="shared" si="0"/>
        <v>1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9"/>
      <c r="W41" s="19"/>
    </row>
    <row r="42" spans="1:23" x14ac:dyDescent="0.25">
      <c r="A42" s="18">
        <v>42547</v>
      </c>
      <c r="B42" s="15"/>
      <c r="C42" s="15" t="s">
        <v>149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0"/>
        <v>0</v>
      </c>
      <c r="R42" s="15"/>
      <c r="S42" s="15"/>
      <c r="T42" s="15"/>
      <c r="U42" s="15"/>
      <c r="V42" s="19"/>
      <c r="W42" s="19"/>
    </row>
    <row r="43" spans="1:23" x14ac:dyDescent="0.25">
      <c r="A43" s="18"/>
      <c r="B43" s="15" t="s">
        <v>148</v>
      </c>
      <c r="C43" s="15" t="s">
        <v>77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0"/>
        <v>0</v>
      </c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9"/>
      <c r="W44" s="19"/>
    </row>
    <row r="45" spans="1:23" x14ac:dyDescent="0.25">
      <c r="A45" s="18">
        <v>42568</v>
      </c>
      <c r="B45" s="15"/>
      <c r="C45" s="15" t="s">
        <v>58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 t="s">
        <v>136</v>
      </c>
      <c r="C46" s="15" t="s">
        <v>174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9"/>
      <c r="W47" s="19"/>
    </row>
    <row r="48" spans="1:23" x14ac:dyDescent="0.25">
      <c r="A48" s="18">
        <v>42570</v>
      </c>
      <c r="B48" s="15"/>
      <c r="C48" s="15" t="s">
        <v>13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 t="s">
        <v>136</v>
      </c>
      <c r="C49" s="15" t="s">
        <v>27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9"/>
      <c r="W50" s="19"/>
    </row>
    <row r="51" spans="1:23" x14ac:dyDescent="0.25">
      <c r="A51" s="18">
        <v>42581</v>
      </c>
      <c r="B51" s="15"/>
      <c r="C51" s="15" t="s">
        <v>166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9"/>
      <c r="W51" s="19"/>
    </row>
    <row r="52" spans="1:23" x14ac:dyDescent="0.25">
      <c r="A52" s="18"/>
      <c r="B52" s="15" t="s">
        <v>136</v>
      </c>
      <c r="C52" s="15" t="s">
        <v>77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>
        <v>42588</v>
      </c>
      <c r="B54" s="15"/>
      <c r="C54" s="15" t="s">
        <v>95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 t="s">
        <v>150</v>
      </c>
      <c r="C55" s="15" t="s">
        <v>20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0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0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0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0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0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si="0"/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0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0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0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0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0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0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0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0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ref="Q85:Q108" si="1">SUM(G85:O85)</f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>
        <f t="shared" si="1"/>
        <v>0</v>
      </c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>
        <f t="shared" si="1"/>
        <v>0</v>
      </c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>
        <f t="shared" si="1"/>
        <v>0</v>
      </c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>
        <f t="shared" si="1"/>
        <v>0</v>
      </c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>
        <f t="shared" si="1"/>
        <v>0</v>
      </c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>
        <f t="shared" si="1"/>
        <v>0</v>
      </c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>
        <f t="shared" si="1"/>
        <v>0</v>
      </c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>
        <f t="shared" si="1"/>
        <v>0</v>
      </c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>
        <f t="shared" si="1"/>
        <v>0</v>
      </c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>
        <f t="shared" si="1"/>
        <v>0</v>
      </c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>
        <f t="shared" si="1"/>
        <v>0</v>
      </c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>
        <f t="shared" si="1"/>
        <v>0</v>
      </c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>
        <f t="shared" si="1"/>
        <v>0</v>
      </c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>
        <f t="shared" si="1"/>
        <v>0</v>
      </c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9"/>
      <c r="W110" s="19"/>
    </row>
    <row r="111" spans="1:23" x14ac:dyDescent="0.25">
      <c r="A111" s="1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9"/>
      <c r="W111" s="19"/>
    </row>
    <row r="112" spans="1:23" x14ac:dyDescent="0.25">
      <c r="A112" s="18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9"/>
      <c r="W112" s="19"/>
    </row>
    <row r="113" spans="1:23" x14ac:dyDescent="0.25">
      <c r="A113" s="18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9"/>
      <c r="W113" s="19"/>
    </row>
    <row r="114" spans="1:23" x14ac:dyDescent="0.25">
      <c r="A114" s="18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9"/>
      <c r="W114" s="19"/>
    </row>
    <row r="115" spans="1:23" x14ac:dyDescent="0.25">
      <c r="A115" s="18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9"/>
      <c r="W115" s="19"/>
    </row>
    <row r="116" spans="1:23" x14ac:dyDescent="0.25">
      <c r="A116" s="18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9"/>
      <c r="W116" s="19"/>
    </row>
    <row r="117" spans="1:23" x14ac:dyDescent="0.25">
      <c r="A117" s="18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9"/>
      <c r="W117" s="19"/>
    </row>
    <row r="118" spans="1:23" x14ac:dyDescent="0.25">
      <c r="A118" s="18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9"/>
      <c r="W118" s="19"/>
    </row>
    <row r="119" spans="1:23" x14ac:dyDescent="0.25">
      <c r="A119" s="18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9"/>
      <c r="W119" s="19"/>
    </row>
    <row r="120" spans="1:23" x14ac:dyDescent="0.25">
      <c r="A120" s="18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9"/>
      <c r="W120" s="19"/>
    </row>
    <row r="121" spans="1:23" x14ac:dyDescent="0.25">
      <c r="A121" s="18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9"/>
      <c r="W121" s="19"/>
    </row>
    <row r="122" spans="1:23" x14ac:dyDescent="0.25">
      <c r="A122" s="18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9"/>
      <c r="W122" s="19"/>
    </row>
    <row r="123" spans="1:23" x14ac:dyDescent="0.25">
      <c r="A123" s="18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9"/>
      <c r="W123" s="19"/>
    </row>
    <row r="124" spans="1:23" x14ac:dyDescent="0.25">
      <c r="A124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O9" sqref="O9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65</v>
      </c>
      <c r="C3" s="24">
        <v>0</v>
      </c>
      <c r="D3" s="24"/>
      <c r="E3" s="24">
        <v>10</v>
      </c>
      <c r="F3" s="24"/>
      <c r="G3" s="24">
        <v>15</v>
      </c>
      <c r="H3" s="24"/>
      <c r="I3" s="24">
        <v>11</v>
      </c>
      <c r="K3" s="24">
        <f>SUM(C3:I3)</f>
        <v>36</v>
      </c>
    </row>
    <row r="4" spans="1:11" x14ac:dyDescent="0.25">
      <c r="A4" s="3" t="s">
        <v>77</v>
      </c>
      <c r="C4" s="24">
        <v>2</v>
      </c>
      <c r="D4" s="24"/>
      <c r="E4" s="24">
        <v>30</v>
      </c>
      <c r="F4" s="24"/>
      <c r="G4" s="24"/>
      <c r="H4" s="24"/>
      <c r="I4" s="24"/>
      <c r="K4" s="24">
        <f>SUM(C4:I4)</f>
        <v>32</v>
      </c>
    </row>
    <row r="5" spans="1:11" x14ac:dyDescent="0.25">
      <c r="A5" s="3" t="s">
        <v>72</v>
      </c>
      <c r="C5" s="24">
        <v>15</v>
      </c>
      <c r="D5" s="24"/>
      <c r="E5" s="24">
        <v>1</v>
      </c>
      <c r="F5" s="24"/>
      <c r="G5" s="24">
        <v>2</v>
      </c>
      <c r="H5" s="24"/>
      <c r="I5" s="24"/>
      <c r="K5" s="24">
        <f>SUM(C5:I5)</f>
        <v>18</v>
      </c>
    </row>
    <row r="6" spans="1:11" x14ac:dyDescent="0.25">
      <c r="A6" s="3" t="s">
        <v>95</v>
      </c>
      <c r="C6" s="24">
        <v>14</v>
      </c>
      <c r="D6" s="24"/>
      <c r="E6" s="24">
        <v>2</v>
      </c>
      <c r="F6" s="24"/>
      <c r="G6" s="24"/>
      <c r="H6" s="24"/>
      <c r="I6" s="24"/>
      <c r="K6" s="24">
        <f>SUM(C6:I6)</f>
        <v>16</v>
      </c>
    </row>
    <row r="7" spans="1:11" x14ac:dyDescent="0.25">
      <c r="A7" s="3" t="s">
        <v>50</v>
      </c>
      <c r="C7" s="24">
        <v>10</v>
      </c>
      <c r="D7" s="24"/>
      <c r="E7" s="24">
        <v>2</v>
      </c>
      <c r="F7" s="24"/>
      <c r="G7" s="24"/>
      <c r="H7" s="24"/>
      <c r="I7" s="24"/>
      <c r="K7" s="24">
        <f>SUM(C7:I7)</f>
        <v>12</v>
      </c>
    </row>
    <row r="8" spans="1:11" x14ac:dyDescent="0.25">
      <c r="A8" s="3" t="s">
        <v>17</v>
      </c>
      <c r="C8" s="24">
        <v>2</v>
      </c>
      <c r="D8" s="24"/>
      <c r="E8" s="24">
        <v>2</v>
      </c>
      <c r="F8" s="24"/>
      <c r="G8" s="24"/>
      <c r="H8" s="24"/>
      <c r="I8" s="24"/>
      <c r="K8" s="24">
        <f>SUM(C8:I8)</f>
        <v>4</v>
      </c>
    </row>
    <row r="9" spans="1:11" x14ac:dyDescent="0.25">
      <c r="A9" s="3" t="s">
        <v>41</v>
      </c>
      <c r="C9" s="24">
        <v>2</v>
      </c>
      <c r="D9" s="24"/>
      <c r="E9" s="24">
        <v>1</v>
      </c>
      <c r="F9" s="24"/>
      <c r="G9" s="24"/>
      <c r="H9" s="24"/>
      <c r="I9" s="24"/>
      <c r="K9" s="24">
        <f>SUM(C9:I9)</f>
        <v>3</v>
      </c>
    </row>
    <row r="10" spans="1:11" x14ac:dyDescent="0.25">
      <c r="A10" s="3" t="s">
        <v>13</v>
      </c>
      <c r="C10" s="24">
        <v>2</v>
      </c>
      <c r="D10" s="24"/>
      <c r="E10" s="24"/>
      <c r="F10" s="24"/>
      <c r="G10" s="24"/>
      <c r="H10" s="24"/>
      <c r="I10" s="24"/>
      <c r="K10" s="24">
        <f>SUM(C10:I10)</f>
        <v>2</v>
      </c>
    </row>
    <row r="11" spans="1:11" x14ac:dyDescent="0.25">
      <c r="A11" s="3" t="s">
        <v>37</v>
      </c>
      <c r="C11" s="24">
        <v>2</v>
      </c>
      <c r="D11" s="24"/>
      <c r="E11" s="24"/>
      <c r="F11" s="24"/>
      <c r="G11" s="24"/>
      <c r="H11" s="24"/>
      <c r="I11" s="24"/>
      <c r="K11" s="24">
        <f>SUM(C11:I11)</f>
        <v>2</v>
      </c>
    </row>
    <row r="12" spans="1:11" x14ac:dyDescent="0.25">
      <c r="A12" s="3" t="s">
        <v>106</v>
      </c>
      <c r="C12" s="24">
        <v>2</v>
      </c>
      <c r="D12" s="24"/>
      <c r="E12" s="24"/>
      <c r="F12" s="24"/>
      <c r="G12" s="24"/>
      <c r="H12" s="24"/>
      <c r="I12" s="24"/>
      <c r="K12" s="24">
        <f>SUM(C12:I12)</f>
        <v>2</v>
      </c>
    </row>
    <row r="13" spans="1:11" x14ac:dyDescent="0.25">
      <c r="A13" s="3" t="s">
        <v>58</v>
      </c>
      <c r="C13" s="24">
        <v>2</v>
      </c>
      <c r="D13" s="24"/>
      <c r="E13" s="24"/>
      <c r="F13" s="24"/>
      <c r="G13" s="24"/>
      <c r="H13" s="24"/>
      <c r="I13" s="24"/>
      <c r="K13" s="24">
        <f>SUM(C13:I13)</f>
        <v>2</v>
      </c>
    </row>
    <row r="14" spans="1:11" x14ac:dyDescent="0.25">
      <c r="A14" s="3" t="s">
        <v>82</v>
      </c>
      <c r="C14" s="24">
        <v>2</v>
      </c>
      <c r="D14" s="24"/>
      <c r="E14" s="24"/>
      <c r="F14" s="24"/>
      <c r="G14" s="24"/>
      <c r="H14" s="24"/>
      <c r="I14" s="24"/>
      <c r="K14" s="24">
        <f>SUM(C14:I14)</f>
        <v>2</v>
      </c>
    </row>
    <row r="15" spans="1:11" x14ac:dyDescent="0.25">
      <c r="A15" s="3" t="s">
        <v>20</v>
      </c>
      <c r="C15" s="24">
        <v>2</v>
      </c>
      <c r="D15" s="24"/>
      <c r="E15" s="24"/>
      <c r="F15" s="24"/>
      <c r="G15" s="24"/>
      <c r="H15" s="24"/>
      <c r="I15" s="24"/>
      <c r="K15" s="24">
        <f>SUM(C15:I15)</f>
        <v>2</v>
      </c>
    </row>
    <row r="16" spans="1:11" x14ac:dyDescent="0.25">
      <c r="A16" s="3" t="s">
        <v>89</v>
      </c>
      <c r="C16" s="24">
        <v>2</v>
      </c>
      <c r="D16" s="24"/>
      <c r="E16" s="24"/>
      <c r="F16" s="24"/>
      <c r="G16" s="24"/>
      <c r="H16" s="24"/>
      <c r="I16" s="24"/>
      <c r="K16" s="24">
        <f>SUM(C16:I16)</f>
        <v>2</v>
      </c>
    </row>
    <row r="17" spans="1:11" x14ac:dyDescent="0.25">
      <c r="A17" s="3" t="s">
        <v>32</v>
      </c>
      <c r="C17" s="24">
        <v>1</v>
      </c>
      <c r="D17" s="24"/>
      <c r="E17" s="24"/>
      <c r="F17" s="24"/>
      <c r="G17" s="24"/>
      <c r="H17" s="24"/>
      <c r="I17" s="24"/>
      <c r="K17" s="24">
        <f>SUM(C17:I17)</f>
        <v>1</v>
      </c>
    </row>
    <row r="18" spans="1:11" x14ac:dyDescent="0.25">
      <c r="A18" s="3" t="s">
        <v>5</v>
      </c>
      <c r="C18" s="24">
        <v>1</v>
      </c>
      <c r="D18" s="24"/>
      <c r="E18" s="24"/>
      <c r="F18" s="24"/>
      <c r="G18" s="24"/>
      <c r="H18" s="24"/>
      <c r="I18" s="24"/>
      <c r="K18" s="24">
        <f>SUM(C18:I18)</f>
        <v>1</v>
      </c>
    </row>
    <row r="19" spans="1:11" x14ac:dyDescent="0.25">
      <c r="A19" s="3" t="s">
        <v>27</v>
      </c>
      <c r="C19" s="24"/>
      <c r="D19" s="24"/>
      <c r="E19" s="24"/>
      <c r="F19" s="24"/>
      <c r="G19" s="24"/>
      <c r="H19" s="24"/>
      <c r="I19" s="24"/>
      <c r="K19" s="24">
        <f>SUM(C19:I19)</f>
        <v>0</v>
      </c>
    </row>
    <row r="20" spans="1:11" x14ac:dyDescent="0.25">
      <c r="A20" s="3"/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/>
      <c r="C21" s="24"/>
      <c r="D21" s="24"/>
      <c r="E21" s="24"/>
      <c r="F21" s="24"/>
      <c r="G21" s="24"/>
      <c r="H21" s="24"/>
      <c r="I21" s="24"/>
      <c r="K21" s="24"/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/>
      <c r="C23" s="24"/>
      <c r="D23" s="24"/>
      <c r="E23" s="24"/>
      <c r="F23" s="24"/>
      <c r="G23" s="24"/>
      <c r="H23" s="24"/>
      <c r="I23" s="24"/>
      <c r="K23" s="24"/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/>
      <c r="C25" s="24"/>
      <c r="D25" s="24"/>
      <c r="E25" s="24"/>
      <c r="F25" s="24"/>
      <c r="G25" s="24"/>
      <c r="H25" s="24"/>
      <c r="I25" s="24"/>
      <c r="K25" s="24"/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/>
      <c r="C27" s="24"/>
      <c r="D27" s="24"/>
      <c r="E27" s="24"/>
      <c r="F27" s="24"/>
      <c r="G27" s="24"/>
      <c r="H27" s="24"/>
      <c r="I27" s="24"/>
      <c r="K27" s="24"/>
    </row>
    <row r="28" spans="1:11" x14ac:dyDescent="0.25"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/>
      <c r="C29" s="24"/>
      <c r="D29" s="24"/>
      <c r="E29" s="24"/>
      <c r="F29" s="24"/>
      <c r="G29" s="24"/>
      <c r="H29" s="24"/>
      <c r="I29" s="24"/>
      <c r="K29" s="24"/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/>
      <c r="C31" s="24"/>
      <c r="D31" s="24"/>
      <c r="E31" s="24"/>
      <c r="F31" s="24"/>
      <c r="G31" s="24"/>
      <c r="H31" s="24"/>
      <c r="I31" s="24"/>
      <c r="K31" s="24"/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/>
      <c r="C33" s="24"/>
      <c r="D33" s="24"/>
      <c r="E33" s="24"/>
      <c r="F33" s="24"/>
      <c r="G33" s="24"/>
      <c r="H33" s="24"/>
      <c r="I33" s="24"/>
      <c r="K33" s="24"/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/>
      <c r="C35" s="24"/>
      <c r="D35" s="24"/>
      <c r="E35" s="24"/>
      <c r="F35" s="24"/>
      <c r="G35" s="24"/>
      <c r="H35" s="24"/>
      <c r="I35" s="24"/>
      <c r="K35" s="24"/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9" t="s">
        <v>162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2016-06-22T16:10:35Z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